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activeTab="1"/>
  </bookViews>
  <sheets>
    <sheet name="По классам" sheetId="1" r:id="rId1"/>
    <sheet name="По предметам" sheetId="2" r:id="rId2"/>
  </sheets>
  <calcPr calcId="125725"/>
</workbook>
</file>

<file path=xl/calcChain.xml><?xml version="1.0" encoding="utf-8"?>
<calcChain xmlns="http://schemas.openxmlformats.org/spreadsheetml/2006/main">
  <c r="J38" i="2"/>
  <c r="I38"/>
  <c r="J35"/>
  <c r="I35"/>
  <c r="J34"/>
  <c r="J36" s="1"/>
  <c r="I34"/>
  <c r="I36" s="1"/>
  <c r="J31"/>
  <c r="I31"/>
  <c r="J30"/>
  <c r="I30"/>
  <c r="I32" s="1"/>
  <c r="J29"/>
  <c r="J32" s="1"/>
  <c r="I29"/>
  <c r="J26"/>
  <c r="I26"/>
  <c r="J25"/>
  <c r="J27" s="1"/>
  <c r="I25"/>
  <c r="I27" s="1"/>
  <c r="J22"/>
  <c r="I22"/>
  <c r="J21"/>
  <c r="J23" s="1"/>
  <c r="I21"/>
  <c r="I23" s="1"/>
  <c r="I19"/>
  <c r="J18"/>
  <c r="J19" s="1"/>
  <c r="I18"/>
  <c r="J15"/>
  <c r="I15"/>
  <c r="J14"/>
  <c r="I14"/>
  <c r="J13"/>
  <c r="I13"/>
  <c r="J12"/>
  <c r="I12"/>
  <c r="I16" s="1"/>
  <c r="J11"/>
  <c r="J16" s="1"/>
  <c r="I11"/>
  <c r="J8"/>
  <c r="I8"/>
  <c r="J7"/>
  <c r="I7"/>
  <c r="J6"/>
  <c r="I6"/>
  <c r="J5"/>
  <c r="I5"/>
  <c r="I9" s="1"/>
  <c r="J4"/>
  <c r="J9" s="1"/>
  <c r="I4"/>
  <c r="J28" i="1"/>
  <c r="I28"/>
  <c r="J27"/>
  <c r="J29" s="1"/>
  <c r="I27"/>
  <c r="I29" s="1"/>
  <c r="J25"/>
  <c r="I25"/>
  <c r="J24"/>
  <c r="I24"/>
  <c r="J23"/>
  <c r="I23"/>
  <c r="J22"/>
  <c r="J26" s="1"/>
  <c r="I22"/>
  <c r="I26" s="1"/>
  <c r="J20"/>
  <c r="I20"/>
  <c r="J19"/>
  <c r="I19"/>
  <c r="J18"/>
  <c r="I18"/>
  <c r="J17"/>
  <c r="J21" s="1"/>
  <c r="I17"/>
  <c r="I21" s="1"/>
  <c r="J15"/>
  <c r="I15"/>
  <c r="J14"/>
  <c r="I14"/>
  <c r="J13"/>
  <c r="I13"/>
  <c r="J12"/>
  <c r="J16" s="1"/>
  <c r="I12"/>
  <c r="I16" s="1"/>
  <c r="J10"/>
  <c r="I10"/>
  <c r="J9"/>
  <c r="I9"/>
  <c r="J8"/>
  <c r="I8"/>
  <c r="J7"/>
  <c r="J11" s="1"/>
  <c r="I7"/>
  <c r="I11" s="1"/>
  <c r="J5"/>
  <c r="I5"/>
  <c r="J4"/>
  <c r="I4"/>
  <c r="J3"/>
  <c r="J6" s="1"/>
  <c r="I3"/>
  <c r="I6" s="1"/>
</calcChain>
</file>

<file path=xl/sharedStrings.xml><?xml version="1.0" encoding="utf-8"?>
<sst xmlns="http://schemas.openxmlformats.org/spreadsheetml/2006/main" count="163" uniqueCount="23">
  <si>
    <t>Результаты ВПР (весна 2023-2024 учебный год)</t>
  </si>
  <si>
    <t>Предмет</t>
  </si>
  <si>
    <t>Класс</t>
  </si>
  <si>
    <t>Всего в классе</t>
  </si>
  <si>
    <t>Писали ВПР </t>
  </si>
  <si>
    <t>"5"</t>
  </si>
  <si>
    <t>"4"</t>
  </si>
  <si>
    <t>"3"</t>
  </si>
  <si>
    <t>"2"</t>
  </si>
  <si>
    <t>Качество знаний, %</t>
  </si>
  <si>
    <t>Уровень обученности, %</t>
  </si>
  <si>
    <t>Русский яз</t>
  </si>
  <si>
    <t>Математика</t>
  </si>
  <si>
    <t>Окружающий мир</t>
  </si>
  <si>
    <t>По классу</t>
  </si>
  <si>
    <t> </t>
  </si>
  <si>
    <t>Биология</t>
  </si>
  <si>
    <t>История</t>
  </si>
  <si>
    <t>География</t>
  </si>
  <si>
    <t>Обществознание</t>
  </si>
  <si>
    <t>Физика</t>
  </si>
  <si>
    <t>По предмету</t>
  </si>
  <si>
    <t>Окружающий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</si>
</sst>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b/>
      <sz val="14"/>
      <name val="Times New Roman"/>
    </font>
    <font>
      <sz val="14"/>
      <name val="Times New Roman"/>
    </font>
    <font>
      <sz val="14"/>
      <name val="Calibri"/>
    </font>
    <font>
      <b/>
      <sz val="1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4B082"/>
        <bgColor rgb="FFF4B082"/>
      </patternFill>
    </fill>
    <fill>
      <patternFill patternType="solid">
        <fgColor rgb="FFFBE4D5"/>
        <bgColor rgb="FFFBE4D5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6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164" fontId="2" fillId="3" borderId="9" xfId="0" applyNumberFormat="1" applyFont="1" applyFill="1" applyBorder="1" applyAlignment="1">
      <alignment horizontal="center" vertical="top" wrapText="1"/>
    </xf>
    <xf numFmtId="164" fontId="2" fillId="3" borderId="10" xfId="0" applyNumberFormat="1" applyFont="1" applyFill="1" applyBorder="1" applyAlignment="1">
      <alignment horizontal="center" vertical="top" wrapText="1"/>
    </xf>
    <xf numFmtId="1" fontId="2" fillId="3" borderId="8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/>
    </xf>
    <xf numFmtId="1" fontId="2" fillId="3" borderId="9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3" borderId="11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right"/>
    </xf>
    <xf numFmtId="0" fontId="2" fillId="4" borderId="3" xfId="0" applyFont="1" applyFill="1" applyBorder="1" applyAlignment="1">
      <alignment horizontal="center" vertical="top" wrapText="1"/>
    </xf>
    <xf numFmtId="9" fontId="1" fillId="4" borderId="3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9" fontId="1" fillId="4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9" fontId="1" fillId="4" borderId="16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M26" sqref="M26"/>
    </sheetView>
  </sheetViews>
  <sheetFormatPr defaultRowHeight="15"/>
  <cols>
    <col min="1" max="1" width="23" customWidth="1"/>
    <col min="9" max="9" width="17.28515625" customWidth="1"/>
    <col min="10" max="10" width="18.7109375" customWidth="1"/>
  </cols>
  <sheetData>
    <row r="1" spans="1:10" ht="38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4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</row>
    <row r="3" spans="1:10" ht="18.75">
      <c r="A3" s="4" t="s">
        <v>11</v>
      </c>
      <c r="B3" s="5">
        <v>4</v>
      </c>
      <c r="C3" s="5">
        <v>12</v>
      </c>
      <c r="D3" s="4">
        <v>11</v>
      </c>
      <c r="E3" s="4">
        <v>0</v>
      </c>
      <c r="F3" s="4">
        <v>4</v>
      </c>
      <c r="G3" s="4">
        <v>6</v>
      </c>
      <c r="H3" s="6">
        <v>1</v>
      </c>
      <c r="I3" s="7">
        <f t="shared" ref="I3:I5" si="0">(E3+F3)/D3*100</f>
        <v>36.363636363636367</v>
      </c>
      <c r="J3" s="10">
        <f t="shared" ref="J3:J5" si="1">(E3+F3+G3)/D3*100</f>
        <v>90.909090909090907</v>
      </c>
    </row>
    <row r="4" spans="1:10" ht="18.75">
      <c r="A4" s="4" t="s">
        <v>12</v>
      </c>
      <c r="B4" s="5">
        <v>4</v>
      </c>
      <c r="C4" s="5">
        <v>12</v>
      </c>
      <c r="D4" s="4">
        <v>12</v>
      </c>
      <c r="E4" s="4">
        <v>1</v>
      </c>
      <c r="F4" s="4">
        <v>4</v>
      </c>
      <c r="G4" s="8">
        <v>6</v>
      </c>
      <c r="H4" s="9">
        <v>1</v>
      </c>
      <c r="I4" s="16">
        <f t="shared" si="0"/>
        <v>41.666666666666671</v>
      </c>
      <c r="J4" s="10">
        <f t="shared" si="1"/>
        <v>91.666666666666657</v>
      </c>
    </row>
    <row r="5" spans="1:10" ht="18.75">
      <c r="A5" s="4" t="s">
        <v>13</v>
      </c>
      <c r="B5" s="5">
        <v>4</v>
      </c>
      <c r="C5" s="5">
        <v>12</v>
      </c>
      <c r="D5" s="4">
        <v>11</v>
      </c>
      <c r="E5" s="4">
        <v>2</v>
      </c>
      <c r="F5" s="4">
        <v>7</v>
      </c>
      <c r="G5" s="4">
        <v>2</v>
      </c>
      <c r="H5" s="4">
        <v>0</v>
      </c>
      <c r="I5" s="7">
        <f t="shared" si="0"/>
        <v>81.818181818181827</v>
      </c>
      <c r="J5" s="5">
        <f t="shared" si="1"/>
        <v>100</v>
      </c>
    </row>
    <row r="6" spans="1:10" ht="18.75">
      <c r="A6" s="11" t="s">
        <v>14</v>
      </c>
      <c r="B6" s="12" t="s">
        <v>15</v>
      </c>
      <c r="C6" s="12"/>
      <c r="D6" s="12"/>
      <c r="E6" s="12"/>
      <c r="F6" s="12"/>
      <c r="G6" s="12"/>
      <c r="H6" s="13"/>
      <c r="I6" s="14">
        <f>AVERAGE(I3:I5)</f>
        <v>53.282828282828291</v>
      </c>
      <c r="J6" s="14">
        <f>AVERAGE(J3:J5)</f>
        <v>94.191919191919183</v>
      </c>
    </row>
    <row r="7" spans="1:10" ht="18.75">
      <c r="A7" s="4" t="s">
        <v>12</v>
      </c>
      <c r="B7" s="5">
        <v>5</v>
      </c>
      <c r="C7" s="5">
        <v>19</v>
      </c>
      <c r="D7" s="5">
        <v>19</v>
      </c>
      <c r="E7" s="5">
        <v>3</v>
      </c>
      <c r="F7" s="5">
        <v>9</v>
      </c>
      <c r="G7" s="5">
        <v>7</v>
      </c>
      <c r="H7" s="15">
        <v>0</v>
      </c>
      <c r="I7" s="16">
        <f t="shared" ref="I7:I9" si="2">(E7+F7)/D7*100</f>
        <v>63.157894736842103</v>
      </c>
      <c r="J7" s="5">
        <f t="shared" ref="J7:J9" si="3">(E7+F7+G7)/D7*100</f>
        <v>100</v>
      </c>
    </row>
    <row r="8" spans="1:10" ht="18.75">
      <c r="A8" s="4" t="s">
        <v>11</v>
      </c>
      <c r="B8" s="5">
        <v>5</v>
      </c>
      <c r="C8" s="5">
        <v>19</v>
      </c>
      <c r="D8" s="5">
        <v>19</v>
      </c>
      <c r="E8" s="5">
        <v>2</v>
      </c>
      <c r="F8" s="5">
        <v>5</v>
      </c>
      <c r="G8" s="5">
        <v>12</v>
      </c>
      <c r="H8" s="15">
        <v>0</v>
      </c>
      <c r="I8" s="16">
        <f t="shared" si="2"/>
        <v>36.84210526315789</v>
      </c>
      <c r="J8" s="17">
        <f t="shared" si="3"/>
        <v>100</v>
      </c>
    </row>
    <row r="9" spans="1:10" ht="18.75">
      <c r="A9" s="4" t="s">
        <v>16</v>
      </c>
      <c r="B9" s="5">
        <v>5</v>
      </c>
      <c r="C9" s="5">
        <v>19</v>
      </c>
      <c r="D9" s="5">
        <v>19</v>
      </c>
      <c r="E9" s="5">
        <v>4</v>
      </c>
      <c r="F9" s="5">
        <v>5</v>
      </c>
      <c r="G9" s="5">
        <v>10</v>
      </c>
      <c r="H9" s="15">
        <v>0</v>
      </c>
      <c r="I9" s="16">
        <f t="shared" si="2"/>
        <v>47.368421052631575</v>
      </c>
      <c r="J9" s="17">
        <f t="shared" si="3"/>
        <v>100</v>
      </c>
    </row>
    <row r="10" spans="1:10" ht="18.75">
      <c r="A10" s="4" t="s">
        <v>17</v>
      </c>
      <c r="B10" s="5">
        <v>5</v>
      </c>
      <c r="C10" s="5">
        <v>19</v>
      </c>
      <c r="D10" s="4">
        <v>19</v>
      </c>
      <c r="E10" s="4">
        <v>0</v>
      </c>
      <c r="F10" s="4">
        <v>9</v>
      </c>
      <c r="G10" s="4">
        <v>9</v>
      </c>
      <c r="H10" s="4">
        <v>1</v>
      </c>
      <c r="I10" s="7">
        <f>(E10+F10)/D10*100</f>
        <v>47.368421052631575</v>
      </c>
      <c r="J10" s="18">
        <f>(E10+F10+G10)/D10*100</f>
        <v>94.73684210526315</v>
      </c>
    </row>
    <row r="11" spans="1:10" ht="18.75">
      <c r="A11" s="11" t="s">
        <v>14</v>
      </c>
      <c r="B11" s="12" t="s">
        <v>15</v>
      </c>
      <c r="C11" s="12"/>
      <c r="D11" s="12"/>
      <c r="E11" s="12"/>
      <c r="F11" s="12"/>
      <c r="G11" s="12"/>
      <c r="H11" s="13"/>
      <c r="I11" s="14">
        <f>AVERAGE(I7:I10)</f>
        <v>48.68421052631578</v>
      </c>
      <c r="J11" s="14">
        <f>AVERAGE(J7:J10)</f>
        <v>98.68421052631578</v>
      </c>
    </row>
    <row r="12" spans="1:10" ht="18.75">
      <c r="A12" s="4" t="s">
        <v>12</v>
      </c>
      <c r="B12" s="5">
        <v>6</v>
      </c>
      <c r="C12" s="5">
        <v>11</v>
      </c>
      <c r="D12" s="5">
        <v>8</v>
      </c>
      <c r="E12" s="5">
        <v>0</v>
      </c>
      <c r="F12" s="5">
        <v>6</v>
      </c>
      <c r="G12" s="5">
        <v>2</v>
      </c>
      <c r="H12" s="15">
        <v>0</v>
      </c>
      <c r="I12" s="19">
        <f t="shared" ref="I12:I15" si="4">(E12+F12)/D12*100</f>
        <v>75</v>
      </c>
      <c r="J12" s="20">
        <f t="shared" ref="J12:J15" si="5">(E12+F12+G12)/D12*100</f>
        <v>100</v>
      </c>
    </row>
    <row r="13" spans="1:10" ht="18.75">
      <c r="A13" s="4" t="s">
        <v>11</v>
      </c>
      <c r="B13" s="5">
        <v>6</v>
      </c>
      <c r="C13" s="5">
        <v>11</v>
      </c>
      <c r="D13" s="4">
        <v>10</v>
      </c>
      <c r="E13" s="4">
        <v>1</v>
      </c>
      <c r="F13" s="4">
        <v>4</v>
      </c>
      <c r="G13" s="4">
        <v>5</v>
      </c>
      <c r="H13" s="4">
        <v>0</v>
      </c>
      <c r="I13" s="7">
        <f t="shared" si="4"/>
        <v>50</v>
      </c>
      <c r="J13" s="17">
        <f t="shared" si="5"/>
        <v>100</v>
      </c>
    </row>
    <row r="14" spans="1:10" ht="18.75">
      <c r="A14" s="4" t="s">
        <v>18</v>
      </c>
      <c r="B14" s="5">
        <v>6</v>
      </c>
      <c r="C14" s="5">
        <v>11</v>
      </c>
      <c r="D14" s="5">
        <v>10</v>
      </c>
      <c r="E14" s="5">
        <v>0</v>
      </c>
      <c r="F14" s="5">
        <v>6</v>
      </c>
      <c r="G14" s="5">
        <v>4</v>
      </c>
      <c r="H14" s="15">
        <v>0</v>
      </c>
      <c r="I14" s="9">
        <f t="shared" si="4"/>
        <v>60</v>
      </c>
      <c r="J14" s="17">
        <f t="shared" si="5"/>
        <v>100</v>
      </c>
    </row>
    <row r="15" spans="1:10" ht="18.75">
      <c r="A15" s="4" t="s">
        <v>19</v>
      </c>
      <c r="B15" s="5">
        <v>6</v>
      </c>
      <c r="C15" s="5">
        <v>11</v>
      </c>
      <c r="D15" s="5">
        <v>9</v>
      </c>
      <c r="E15" s="5">
        <v>2</v>
      </c>
      <c r="F15" s="5">
        <v>5</v>
      </c>
      <c r="G15" s="5">
        <v>1</v>
      </c>
      <c r="H15" s="15">
        <v>1</v>
      </c>
      <c r="I15" s="19">
        <f t="shared" si="4"/>
        <v>77.777777777777786</v>
      </c>
      <c r="J15" s="18">
        <f t="shared" si="5"/>
        <v>88.888888888888886</v>
      </c>
    </row>
    <row r="16" spans="1:10" ht="18.75">
      <c r="A16" s="11" t="s">
        <v>14</v>
      </c>
      <c r="B16" s="12" t="s">
        <v>15</v>
      </c>
      <c r="C16" s="12"/>
      <c r="D16" s="12"/>
      <c r="E16" s="12"/>
      <c r="F16" s="12"/>
      <c r="G16" s="12"/>
      <c r="H16" s="13"/>
      <c r="I16" s="22">
        <f>AVERAGE(I12:I15)</f>
        <v>65.694444444444443</v>
      </c>
      <c r="J16" s="14">
        <f>AVERAGE(J12:J15)</f>
        <v>97.222222222222229</v>
      </c>
    </row>
    <row r="17" spans="1:10" ht="18.75">
      <c r="A17" s="4" t="s">
        <v>12</v>
      </c>
      <c r="B17" s="5">
        <v>7</v>
      </c>
      <c r="C17" s="5">
        <v>15</v>
      </c>
      <c r="D17" s="5">
        <v>14</v>
      </c>
      <c r="E17" s="5">
        <v>0</v>
      </c>
      <c r="F17" s="5">
        <v>1</v>
      </c>
      <c r="G17" s="5">
        <v>12</v>
      </c>
      <c r="H17" s="15">
        <v>1</v>
      </c>
      <c r="I17" s="19">
        <f t="shared" ref="I17:I20" si="6">(E17+F17)/D17*100</f>
        <v>7.1428571428571423</v>
      </c>
      <c r="J17" s="20">
        <f t="shared" ref="J17:J20" si="7">(E17+F17+G17)/D17*100</f>
        <v>92.857142857142861</v>
      </c>
    </row>
    <row r="18" spans="1:10" ht="18.75">
      <c r="A18" s="4" t="s">
        <v>11</v>
      </c>
      <c r="B18" s="5">
        <v>7</v>
      </c>
      <c r="C18" s="5">
        <v>15</v>
      </c>
      <c r="D18" s="4">
        <v>11</v>
      </c>
      <c r="E18" s="4">
        <v>0</v>
      </c>
      <c r="F18" s="4">
        <v>3</v>
      </c>
      <c r="G18" s="4">
        <v>7</v>
      </c>
      <c r="H18" s="4">
        <v>1</v>
      </c>
      <c r="I18" s="7">
        <f t="shared" si="6"/>
        <v>27.27272727272727</v>
      </c>
      <c r="J18" s="17">
        <f t="shared" si="7"/>
        <v>90.909090909090907</v>
      </c>
    </row>
    <row r="19" spans="1:10" ht="18.75">
      <c r="A19" s="4" t="s">
        <v>19</v>
      </c>
      <c r="B19" s="5">
        <v>7</v>
      </c>
      <c r="C19" s="5">
        <v>15</v>
      </c>
      <c r="D19" s="5">
        <v>13</v>
      </c>
      <c r="E19" s="5">
        <v>4</v>
      </c>
      <c r="F19" s="5">
        <v>1</v>
      </c>
      <c r="G19" s="5">
        <v>7</v>
      </c>
      <c r="H19" s="15">
        <v>1</v>
      </c>
      <c r="I19" s="16">
        <f t="shared" si="6"/>
        <v>38.461538461538467</v>
      </c>
      <c r="J19" s="17">
        <f t="shared" si="7"/>
        <v>92.307692307692307</v>
      </c>
    </row>
    <row r="20" spans="1:10" ht="18.75">
      <c r="A20" s="4" t="s">
        <v>20</v>
      </c>
      <c r="B20" s="5">
        <v>7</v>
      </c>
      <c r="C20" s="5">
        <v>15</v>
      </c>
      <c r="D20" s="5">
        <v>13</v>
      </c>
      <c r="E20" s="5">
        <v>0</v>
      </c>
      <c r="F20" s="5">
        <v>2</v>
      </c>
      <c r="G20" s="5">
        <v>10</v>
      </c>
      <c r="H20" s="15">
        <v>1</v>
      </c>
      <c r="I20" s="19">
        <f t="shared" si="6"/>
        <v>15.384615384615385</v>
      </c>
      <c r="J20" s="23">
        <f t="shared" si="7"/>
        <v>92.307692307692307</v>
      </c>
    </row>
    <row r="21" spans="1:10" ht="18.75">
      <c r="A21" s="11" t="s">
        <v>14</v>
      </c>
      <c r="B21" s="12" t="s">
        <v>15</v>
      </c>
      <c r="C21" s="12"/>
      <c r="D21" s="12"/>
      <c r="E21" s="12"/>
      <c r="F21" s="12"/>
      <c r="G21" s="12"/>
      <c r="H21" s="13"/>
      <c r="I21" s="14">
        <f>AVERAGE(I17:I20)</f>
        <v>22.065434565434565</v>
      </c>
      <c r="J21" s="14">
        <f>AVERAGE(J17:J20)</f>
        <v>92.095404595404602</v>
      </c>
    </row>
    <row r="22" spans="1:10" ht="18.75">
      <c r="A22" s="4" t="s">
        <v>12</v>
      </c>
      <c r="B22" s="5">
        <v>8</v>
      </c>
      <c r="C22" s="5">
        <v>10</v>
      </c>
      <c r="D22" s="5">
        <v>8</v>
      </c>
      <c r="E22" s="5">
        <v>0</v>
      </c>
      <c r="F22" s="5">
        <v>2</v>
      </c>
      <c r="G22" s="5">
        <v>6</v>
      </c>
      <c r="H22" s="15">
        <v>0</v>
      </c>
      <c r="I22" s="19">
        <f t="shared" ref="I22:I25" si="8">(E22+F22)/D22*100</f>
        <v>25</v>
      </c>
      <c r="J22" s="20">
        <f t="shared" ref="J22:J25" si="9">(E22+F22+G22)/D22*100</f>
        <v>100</v>
      </c>
    </row>
    <row r="23" spans="1:10" ht="18.75">
      <c r="A23" s="4" t="s">
        <v>11</v>
      </c>
      <c r="B23" s="5">
        <v>8</v>
      </c>
      <c r="C23" s="5">
        <v>10</v>
      </c>
      <c r="D23" s="4">
        <v>9</v>
      </c>
      <c r="E23" s="4">
        <v>0</v>
      </c>
      <c r="F23" s="4">
        <v>3</v>
      </c>
      <c r="G23" s="4">
        <v>5</v>
      </c>
      <c r="H23" s="4">
        <v>1</v>
      </c>
      <c r="I23" s="7">
        <f t="shared" si="8"/>
        <v>33.333333333333329</v>
      </c>
      <c r="J23" s="17">
        <f t="shared" si="9"/>
        <v>88.888888888888886</v>
      </c>
    </row>
    <row r="24" spans="1:10" ht="18.75">
      <c r="A24" s="4" t="s">
        <v>16</v>
      </c>
      <c r="B24" s="5">
        <v>8</v>
      </c>
      <c r="C24" s="5">
        <v>10</v>
      </c>
      <c r="D24" s="5">
        <v>7</v>
      </c>
      <c r="E24" s="5">
        <v>1</v>
      </c>
      <c r="F24" s="5">
        <v>3</v>
      </c>
      <c r="G24" s="5">
        <v>3</v>
      </c>
      <c r="H24" s="15">
        <v>0</v>
      </c>
      <c r="I24" s="16">
        <f t="shared" si="8"/>
        <v>57.142857142857139</v>
      </c>
      <c r="J24" s="23">
        <f t="shared" si="9"/>
        <v>100</v>
      </c>
    </row>
    <row r="25" spans="1:10" ht="18.75">
      <c r="A25" s="4" t="s">
        <v>17</v>
      </c>
      <c r="B25" s="5">
        <v>8</v>
      </c>
      <c r="C25" s="5">
        <v>10</v>
      </c>
      <c r="D25" s="4">
        <v>9</v>
      </c>
      <c r="E25" s="4">
        <v>0</v>
      </c>
      <c r="F25" s="4">
        <v>6</v>
      </c>
      <c r="G25" s="4">
        <v>3</v>
      </c>
      <c r="H25" s="4">
        <v>0</v>
      </c>
      <c r="I25" s="7">
        <f t="shared" si="8"/>
        <v>66.666666666666657</v>
      </c>
      <c r="J25" s="21">
        <f t="shared" si="9"/>
        <v>100</v>
      </c>
    </row>
    <row r="26" spans="1:10" ht="18.75">
      <c r="A26" s="24" t="s">
        <v>14</v>
      </c>
      <c r="B26" s="25" t="s">
        <v>15</v>
      </c>
      <c r="C26" s="25"/>
      <c r="D26" s="25"/>
      <c r="E26" s="25"/>
      <c r="F26" s="25"/>
      <c r="G26" s="25"/>
      <c r="H26" s="26"/>
      <c r="I26" s="22">
        <f>AVERAGE(I22:I25)</f>
        <v>45.535714285714278</v>
      </c>
      <c r="J26" s="14">
        <f>AVERAGE(J22:J25)</f>
        <v>97.222222222222229</v>
      </c>
    </row>
    <row r="27" spans="1:10" ht="18.75">
      <c r="A27" s="27" t="s">
        <v>16</v>
      </c>
      <c r="B27" s="28">
        <v>11</v>
      </c>
      <c r="C27" s="28">
        <v>1</v>
      </c>
      <c r="D27" s="28">
        <v>1</v>
      </c>
      <c r="E27" s="28">
        <v>1</v>
      </c>
      <c r="F27" s="28">
        <v>0</v>
      </c>
      <c r="G27" s="28">
        <v>0</v>
      </c>
      <c r="H27" s="28">
        <v>0</v>
      </c>
      <c r="I27" s="9">
        <f t="shared" ref="I27:I28" si="10">(E27+F27)/D27*100</f>
        <v>100</v>
      </c>
      <c r="J27" s="5">
        <f t="shared" ref="J27:J28" si="11">(E27+F27+G27)/D27*100</f>
        <v>100</v>
      </c>
    </row>
    <row r="28" spans="1:10" ht="18.75">
      <c r="A28" s="4" t="s">
        <v>18</v>
      </c>
      <c r="B28" s="5">
        <v>11</v>
      </c>
      <c r="C28" s="5">
        <v>1</v>
      </c>
      <c r="D28" s="5">
        <v>1</v>
      </c>
      <c r="E28" s="5">
        <v>1</v>
      </c>
      <c r="F28" s="5">
        <v>0</v>
      </c>
      <c r="G28" s="5">
        <v>0</v>
      </c>
      <c r="H28" s="5">
        <v>0</v>
      </c>
      <c r="I28" s="9">
        <f t="shared" si="10"/>
        <v>100</v>
      </c>
      <c r="J28" s="21">
        <f t="shared" si="11"/>
        <v>100</v>
      </c>
    </row>
    <row r="29" spans="1:10" ht="18.75">
      <c r="A29" s="24" t="s">
        <v>14</v>
      </c>
      <c r="B29" s="25" t="s">
        <v>15</v>
      </c>
      <c r="C29" s="25"/>
      <c r="D29" s="25"/>
      <c r="E29" s="25"/>
      <c r="F29" s="25"/>
      <c r="G29" s="25"/>
      <c r="H29" s="25"/>
      <c r="I29" s="29">
        <f>AVERAGE(I27:I28)</f>
        <v>100</v>
      </c>
      <c r="J29" s="29">
        <f>AVERAGE(J27:J28)</f>
        <v>100</v>
      </c>
    </row>
  </sheetData>
  <mergeCells count="1">
    <mergeCell ref="A1:J1"/>
  </mergeCell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workbookViewId="0">
      <selection activeCell="M32" sqref="M32"/>
    </sheetView>
  </sheetViews>
  <sheetFormatPr defaultRowHeight="15"/>
  <cols>
    <col min="1" max="1" width="23.140625" customWidth="1"/>
    <col min="9" max="9" width="17" customWidth="1"/>
    <col min="10" max="10" width="20.5703125" customWidth="1"/>
  </cols>
  <sheetData>
    <row r="1" spans="1:10" ht="37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6.2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8.75">
      <c r="A3" s="11" t="s">
        <v>11</v>
      </c>
      <c r="B3" s="30" t="s">
        <v>15</v>
      </c>
      <c r="C3" s="30" t="s">
        <v>15</v>
      </c>
      <c r="D3" s="30" t="s">
        <v>15</v>
      </c>
      <c r="E3" s="30" t="s">
        <v>15</v>
      </c>
      <c r="F3" s="30" t="s">
        <v>15</v>
      </c>
      <c r="G3" s="30" t="s">
        <v>15</v>
      </c>
      <c r="H3" s="30" t="s">
        <v>15</v>
      </c>
      <c r="I3" s="30" t="s">
        <v>15</v>
      </c>
      <c r="J3" s="30" t="s">
        <v>15</v>
      </c>
    </row>
    <row r="4" spans="1:10" ht="18.75">
      <c r="A4" s="4" t="s">
        <v>11</v>
      </c>
      <c r="B4" s="5">
        <v>4</v>
      </c>
      <c r="C4" s="5">
        <v>12</v>
      </c>
      <c r="D4" s="5">
        <v>11</v>
      </c>
      <c r="E4" s="5">
        <v>0</v>
      </c>
      <c r="F4" s="5">
        <v>4</v>
      </c>
      <c r="G4" s="5">
        <v>6</v>
      </c>
      <c r="H4" s="5">
        <v>1</v>
      </c>
      <c r="I4" s="10">
        <f t="shared" ref="I4:I8" si="0">(E4+F4)/D4*100</f>
        <v>36.363636363636367</v>
      </c>
      <c r="J4" s="10">
        <f t="shared" ref="J4:J8" si="1">(E4+F4+G4)/D4*100</f>
        <v>90.909090909090907</v>
      </c>
    </row>
    <row r="5" spans="1:10" ht="18.75">
      <c r="A5" s="4" t="s">
        <v>11</v>
      </c>
      <c r="B5" s="5">
        <v>5</v>
      </c>
      <c r="C5" s="5">
        <v>19</v>
      </c>
      <c r="D5" s="5">
        <v>19</v>
      </c>
      <c r="E5" s="5">
        <v>2</v>
      </c>
      <c r="F5" s="5">
        <v>5</v>
      </c>
      <c r="G5" s="5">
        <v>12</v>
      </c>
      <c r="H5" s="5">
        <v>0</v>
      </c>
      <c r="I5" s="10">
        <f t="shared" si="0"/>
        <v>36.84210526315789</v>
      </c>
      <c r="J5" s="10">
        <f t="shared" si="1"/>
        <v>100</v>
      </c>
    </row>
    <row r="6" spans="1:10" ht="18.75">
      <c r="A6" s="4" t="s">
        <v>11</v>
      </c>
      <c r="B6" s="5">
        <v>6</v>
      </c>
      <c r="C6" s="5">
        <v>11</v>
      </c>
      <c r="D6" s="5">
        <v>10</v>
      </c>
      <c r="E6" s="5">
        <v>1</v>
      </c>
      <c r="F6" s="5">
        <v>4</v>
      </c>
      <c r="G6" s="5">
        <v>5</v>
      </c>
      <c r="H6" s="5">
        <v>0</v>
      </c>
      <c r="I6" s="10">
        <f t="shared" si="0"/>
        <v>50</v>
      </c>
      <c r="J6" s="10">
        <f t="shared" si="1"/>
        <v>100</v>
      </c>
    </row>
    <row r="7" spans="1:10" ht="18.75">
      <c r="A7" s="4" t="s">
        <v>11</v>
      </c>
      <c r="B7" s="5">
        <v>7</v>
      </c>
      <c r="C7" s="5">
        <v>15</v>
      </c>
      <c r="D7" s="5">
        <v>11</v>
      </c>
      <c r="E7" s="5">
        <v>0</v>
      </c>
      <c r="F7" s="5">
        <v>3</v>
      </c>
      <c r="G7" s="5">
        <v>7</v>
      </c>
      <c r="H7" s="5">
        <v>1</v>
      </c>
      <c r="I7" s="10">
        <f t="shared" si="0"/>
        <v>27.27272727272727</v>
      </c>
      <c r="J7" s="10">
        <f t="shared" si="1"/>
        <v>90.909090909090907</v>
      </c>
    </row>
    <row r="8" spans="1:10" ht="18.75">
      <c r="A8" s="4" t="s">
        <v>11</v>
      </c>
      <c r="B8" s="5">
        <v>8</v>
      </c>
      <c r="C8" s="5">
        <v>10</v>
      </c>
      <c r="D8" s="5">
        <v>9</v>
      </c>
      <c r="E8" s="5">
        <v>0</v>
      </c>
      <c r="F8" s="5">
        <v>3</v>
      </c>
      <c r="G8" s="5">
        <v>5</v>
      </c>
      <c r="H8" s="5">
        <v>1</v>
      </c>
      <c r="I8" s="10">
        <f t="shared" si="0"/>
        <v>33.333333333333329</v>
      </c>
      <c r="J8" s="10">
        <f t="shared" si="1"/>
        <v>88.888888888888886</v>
      </c>
    </row>
    <row r="9" spans="1:10" ht="18.75">
      <c r="A9" s="49" t="s">
        <v>21</v>
      </c>
      <c r="B9" s="50"/>
      <c r="C9" s="50"/>
      <c r="D9" s="50"/>
      <c r="E9" s="50"/>
      <c r="F9" s="50"/>
      <c r="G9" s="50"/>
      <c r="H9" s="51"/>
      <c r="I9" s="31">
        <f>AVERAGE(I4:I8)/100</f>
        <v>0.36762360446570974</v>
      </c>
      <c r="J9" s="31">
        <f>AVERAGE(J4:J8)/100</f>
        <v>0.94141414141414126</v>
      </c>
    </row>
    <row r="10" spans="1:10" ht="18.75">
      <c r="A10" s="11" t="s">
        <v>12</v>
      </c>
      <c r="B10" s="12" t="s">
        <v>15</v>
      </c>
      <c r="C10" s="12" t="s">
        <v>15</v>
      </c>
      <c r="D10" s="12" t="s">
        <v>15</v>
      </c>
      <c r="E10" s="12" t="s">
        <v>15</v>
      </c>
      <c r="F10" s="12" t="s">
        <v>15</v>
      </c>
      <c r="G10" s="12" t="s">
        <v>15</v>
      </c>
      <c r="H10" s="32" t="s">
        <v>15</v>
      </c>
      <c r="I10" s="33" t="s">
        <v>15</v>
      </c>
      <c r="J10" s="34" t="s">
        <v>15</v>
      </c>
    </row>
    <row r="11" spans="1:10" ht="18.75">
      <c r="A11" s="4" t="s">
        <v>12</v>
      </c>
      <c r="B11" s="5">
        <v>4</v>
      </c>
      <c r="C11" s="5">
        <v>12</v>
      </c>
      <c r="D11" s="5">
        <v>12</v>
      </c>
      <c r="E11" s="5">
        <v>1</v>
      </c>
      <c r="F11" s="5">
        <v>4</v>
      </c>
      <c r="G11" s="15">
        <v>6</v>
      </c>
      <c r="H11" s="9">
        <v>1</v>
      </c>
      <c r="I11" s="16">
        <f t="shared" ref="I11:I15" si="2">(E11+F11)/D11*100</f>
        <v>41.666666666666671</v>
      </c>
      <c r="J11" s="10">
        <f t="shared" ref="J11:J15" si="3">(E11+F11+G11)/D11*100</f>
        <v>91.666666666666657</v>
      </c>
    </row>
    <row r="12" spans="1:10" ht="18.75">
      <c r="A12" s="4" t="s">
        <v>12</v>
      </c>
      <c r="B12" s="5">
        <v>5</v>
      </c>
      <c r="C12" s="5">
        <v>19</v>
      </c>
      <c r="D12" s="4">
        <v>19</v>
      </c>
      <c r="E12" s="4">
        <v>3</v>
      </c>
      <c r="F12" s="4">
        <v>9</v>
      </c>
      <c r="G12" s="35">
        <v>7</v>
      </c>
      <c r="H12" s="9">
        <v>0</v>
      </c>
      <c r="I12" s="16">
        <f t="shared" si="2"/>
        <v>63.157894736842103</v>
      </c>
      <c r="J12" s="28">
        <f t="shared" si="3"/>
        <v>100</v>
      </c>
    </row>
    <row r="13" spans="1:10" ht="18.75">
      <c r="A13" s="4" t="s">
        <v>12</v>
      </c>
      <c r="B13" s="5">
        <v>6</v>
      </c>
      <c r="C13" s="5">
        <v>11</v>
      </c>
      <c r="D13" s="4">
        <v>8</v>
      </c>
      <c r="E13" s="4">
        <v>0</v>
      </c>
      <c r="F13" s="4">
        <v>6</v>
      </c>
      <c r="G13" s="35">
        <v>2</v>
      </c>
      <c r="H13" s="9">
        <v>0</v>
      </c>
      <c r="I13" s="19">
        <f t="shared" si="2"/>
        <v>75</v>
      </c>
      <c r="J13" s="23">
        <f t="shared" si="3"/>
        <v>100</v>
      </c>
    </row>
    <row r="14" spans="1:10" ht="18.75">
      <c r="A14" s="4" t="s">
        <v>12</v>
      </c>
      <c r="B14" s="5">
        <v>7</v>
      </c>
      <c r="C14" s="5">
        <v>15</v>
      </c>
      <c r="D14" s="5">
        <v>14</v>
      </c>
      <c r="E14" s="5">
        <v>0</v>
      </c>
      <c r="F14" s="5">
        <v>1</v>
      </c>
      <c r="G14" s="5">
        <v>12</v>
      </c>
      <c r="H14" s="5">
        <v>1</v>
      </c>
      <c r="I14" s="10">
        <f t="shared" si="2"/>
        <v>7.1428571428571423</v>
      </c>
      <c r="J14" s="17">
        <f t="shared" si="3"/>
        <v>92.857142857142861</v>
      </c>
    </row>
    <row r="15" spans="1:10" ht="18.75">
      <c r="A15" s="4" t="s">
        <v>12</v>
      </c>
      <c r="B15" s="5">
        <v>8</v>
      </c>
      <c r="C15" s="5">
        <v>10</v>
      </c>
      <c r="D15" s="5">
        <v>8</v>
      </c>
      <c r="E15" s="5">
        <v>0</v>
      </c>
      <c r="F15" s="5">
        <v>2</v>
      </c>
      <c r="G15" s="5">
        <v>6</v>
      </c>
      <c r="H15" s="5">
        <v>0</v>
      </c>
      <c r="I15" s="17">
        <f t="shared" si="2"/>
        <v>25</v>
      </c>
      <c r="J15" s="17">
        <f t="shared" si="3"/>
        <v>100</v>
      </c>
    </row>
    <row r="16" spans="1:10" ht="18.75">
      <c r="A16" s="49" t="s">
        <v>21</v>
      </c>
      <c r="B16" s="50"/>
      <c r="C16" s="50"/>
      <c r="D16" s="50"/>
      <c r="E16" s="50"/>
      <c r="F16" s="50"/>
      <c r="G16" s="50"/>
      <c r="H16" s="51"/>
      <c r="I16" s="31">
        <f>AVERAGE(I11:I15)/100</f>
        <v>0.42393483709273183</v>
      </c>
      <c r="J16" s="31">
        <f>AVERAGE(J11:J15)/100</f>
        <v>0.96904761904761894</v>
      </c>
    </row>
    <row r="17" spans="1:10" ht="29.25" customHeight="1">
      <c r="A17" s="11" t="s">
        <v>20</v>
      </c>
      <c r="B17" s="12" t="s">
        <v>15</v>
      </c>
      <c r="C17" s="36" t="s">
        <v>15</v>
      </c>
      <c r="D17" s="36" t="s">
        <v>15</v>
      </c>
      <c r="E17" s="36" t="s">
        <v>15</v>
      </c>
      <c r="F17" s="36" t="s">
        <v>15</v>
      </c>
      <c r="G17" s="36" t="s">
        <v>15</v>
      </c>
      <c r="H17" s="36" t="s">
        <v>15</v>
      </c>
      <c r="I17" s="11" t="s">
        <v>15</v>
      </c>
      <c r="J17" s="11" t="s">
        <v>15</v>
      </c>
    </row>
    <row r="18" spans="1:10" ht="18.75">
      <c r="A18" s="27" t="s">
        <v>20</v>
      </c>
      <c r="B18" s="28">
        <v>7</v>
      </c>
      <c r="C18" s="27">
        <v>15</v>
      </c>
      <c r="D18" s="27">
        <v>13</v>
      </c>
      <c r="E18" s="27">
        <v>0</v>
      </c>
      <c r="F18" s="27">
        <v>2</v>
      </c>
      <c r="G18" s="27">
        <v>10</v>
      </c>
      <c r="H18" s="27">
        <v>1</v>
      </c>
      <c r="I18" s="20">
        <f>(E18+F18)/D18*100</f>
        <v>15.384615384615385</v>
      </c>
      <c r="J18" s="23">
        <f>(E18+F18+G18)/D18*100</f>
        <v>92.307692307692307</v>
      </c>
    </row>
    <row r="19" spans="1:10" ht="18.75">
      <c r="A19" s="49" t="s">
        <v>21</v>
      </c>
      <c r="B19" s="50"/>
      <c r="C19" s="50"/>
      <c r="D19" s="50"/>
      <c r="E19" s="50"/>
      <c r="F19" s="50"/>
      <c r="G19" s="50"/>
      <c r="H19" s="51"/>
      <c r="I19" s="37">
        <f>AVERAGE(I18:I18)/100</f>
        <v>0.15384615384615385</v>
      </c>
      <c r="J19" s="37">
        <f>AVERAGE(J18:J18)/100</f>
        <v>0.92307692307692302</v>
      </c>
    </row>
    <row r="20" spans="1:10" ht="37.5" customHeight="1">
      <c r="A20" s="11" t="s">
        <v>17</v>
      </c>
      <c r="B20" s="12" t="s">
        <v>15</v>
      </c>
      <c r="C20" s="12" t="s">
        <v>15</v>
      </c>
      <c r="D20" s="12" t="s">
        <v>15</v>
      </c>
      <c r="E20" s="12" t="s">
        <v>15</v>
      </c>
      <c r="F20" s="12" t="s">
        <v>15</v>
      </c>
      <c r="G20" s="12" t="s">
        <v>15</v>
      </c>
      <c r="H20" s="12" t="s">
        <v>15</v>
      </c>
      <c r="I20" s="34" t="s">
        <v>15</v>
      </c>
      <c r="J20" s="34" t="s">
        <v>15</v>
      </c>
    </row>
    <row r="21" spans="1:10" ht="18.75">
      <c r="A21" s="4" t="s">
        <v>17</v>
      </c>
      <c r="B21" s="5">
        <v>5</v>
      </c>
      <c r="C21" s="5">
        <v>19</v>
      </c>
      <c r="D21" s="5">
        <v>19</v>
      </c>
      <c r="E21" s="5">
        <v>0</v>
      </c>
      <c r="F21" s="5">
        <v>9</v>
      </c>
      <c r="G21" s="5">
        <v>9</v>
      </c>
      <c r="H21" s="5">
        <v>1</v>
      </c>
      <c r="I21" s="10">
        <f t="shared" ref="I21:I22" si="4">(E21+F21)/D21*100</f>
        <v>47.368421052631575</v>
      </c>
      <c r="J21" s="17">
        <f t="shared" ref="J21:J22" si="5">(E21+F21+G21)/D21*100</f>
        <v>94.73684210526315</v>
      </c>
    </row>
    <row r="22" spans="1:10" ht="18.75">
      <c r="A22" s="4" t="s">
        <v>17</v>
      </c>
      <c r="B22" s="5">
        <v>8</v>
      </c>
      <c r="C22" s="5">
        <v>10</v>
      </c>
      <c r="D22" s="5">
        <v>9</v>
      </c>
      <c r="E22" s="5">
        <v>0</v>
      </c>
      <c r="F22" s="5">
        <v>6</v>
      </c>
      <c r="G22" s="5">
        <v>3</v>
      </c>
      <c r="H22" s="5">
        <v>0</v>
      </c>
      <c r="I22" s="17">
        <f t="shared" si="4"/>
        <v>66.666666666666657</v>
      </c>
      <c r="J22" s="28">
        <f t="shared" si="5"/>
        <v>100</v>
      </c>
    </row>
    <row r="23" spans="1:10" ht="18.75">
      <c r="A23" s="49" t="s">
        <v>21</v>
      </c>
      <c r="B23" s="50"/>
      <c r="C23" s="50"/>
      <c r="D23" s="50"/>
      <c r="E23" s="50"/>
      <c r="F23" s="50"/>
      <c r="G23" s="50"/>
      <c r="H23" s="51"/>
      <c r="I23" s="37">
        <f>AVERAGE(I21:I22)/100</f>
        <v>0.57017543859649111</v>
      </c>
      <c r="J23" s="37">
        <f>AVERAGE(J21:J22)/100</f>
        <v>0.97368421052631571</v>
      </c>
    </row>
    <row r="24" spans="1:10" ht="34.5" customHeight="1">
      <c r="A24" s="11" t="s">
        <v>18</v>
      </c>
      <c r="B24" s="12" t="s">
        <v>15</v>
      </c>
      <c r="C24" s="12" t="s">
        <v>15</v>
      </c>
      <c r="D24" s="12" t="s">
        <v>15</v>
      </c>
      <c r="E24" s="12" t="s">
        <v>15</v>
      </c>
      <c r="F24" s="12" t="s">
        <v>15</v>
      </c>
      <c r="G24" s="12" t="s">
        <v>15</v>
      </c>
      <c r="H24" s="12" t="s">
        <v>15</v>
      </c>
      <c r="I24" s="34" t="s">
        <v>15</v>
      </c>
      <c r="J24" s="34" t="s">
        <v>15</v>
      </c>
    </row>
    <row r="25" spans="1:10" ht="18.75">
      <c r="A25" s="4" t="s">
        <v>18</v>
      </c>
      <c r="B25" s="5">
        <v>6</v>
      </c>
      <c r="C25" s="4">
        <v>11</v>
      </c>
      <c r="D25" s="4">
        <v>10</v>
      </c>
      <c r="E25" s="4">
        <v>0</v>
      </c>
      <c r="F25" s="4">
        <v>6</v>
      </c>
      <c r="G25" s="4">
        <v>4</v>
      </c>
      <c r="H25" s="4">
        <v>0</v>
      </c>
      <c r="I25" s="10">
        <f t="shared" ref="I25:I26" si="6">(E25+F25)/D25*100</f>
        <v>60</v>
      </c>
      <c r="J25" s="17">
        <f t="shared" ref="J25:J26" si="7">(E25+F25+G25)/D25*100</f>
        <v>100</v>
      </c>
    </row>
    <row r="26" spans="1:10" ht="18.75">
      <c r="A26" s="4" t="s">
        <v>18</v>
      </c>
      <c r="B26" s="5">
        <v>11</v>
      </c>
      <c r="C26" s="5">
        <v>1</v>
      </c>
      <c r="D26" s="5">
        <v>1</v>
      </c>
      <c r="E26" s="5">
        <v>1</v>
      </c>
      <c r="F26" s="5">
        <v>0</v>
      </c>
      <c r="G26" s="5">
        <v>0</v>
      </c>
      <c r="H26" s="5">
        <v>0</v>
      </c>
      <c r="I26" s="28">
        <f t="shared" si="6"/>
        <v>100</v>
      </c>
      <c r="J26" s="28">
        <f t="shared" si="7"/>
        <v>100</v>
      </c>
    </row>
    <row r="27" spans="1:10" ht="18.75">
      <c r="A27" s="49" t="s">
        <v>21</v>
      </c>
      <c r="B27" s="50"/>
      <c r="C27" s="50"/>
      <c r="D27" s="50"/>
      <c r="E27" s="50"/>
      <c r="F27" s="50"/>
      <c r="G27" s="50"/>
      <c r="H27" s="51"/>
      <c r="I27" s="37">
        <f>AVERAGE(I25:I26)/100</f>
        <v>0.8</v>
      </c>
      <c r="J27" s="37">
        <f>AVERAGE(J25:J26)/100</f>
        <v>1</v>
      </c>
    </row>
    <row r="28" spans="1:10" ht="34.5" customHeight="1">
      <c r="A28" s="24" t="s">
        <v>16</v>
      </c>
      <c r="B28" s="25" t="s">
        <v>15</v>
      </c>
      <c r="C28" s="25" t="s">
        <v>15</v>
      </c>
      <c r="D28" s="25" t="s">
        <v>15</v>
      </c>
      <c r="E28" s="25" t="s">
        <v>15</v>
      </c>
      <c r="F28" s="25" t="s">
        <v>15</v>
      </c>
      <c r="G28" s="25" t="s">
        <v>15</v>
      </c>
      <c r="H28" s="25" t="s">
        <v>15</v>
      </c>
      <c r="I28" s="38" t="s">
        <v>15</v>
      </c>
      <c r="J28" s="38" t="s">
        <v>15</v>
      </c>
    </row>
    <row r="29" spans="1:10" ht="18.75">
      <c r="A29" s="4" t="s">
        <v>16</v>
      </c>
      <c r="B29" s="5">
        <v>5</v>
      </c>
      <c r="C29" s="5">
        <v>19</v>
      </c>
      <c r="D29" s="5">
        <v>19</v>
      </c>
      <c r="E29" s="5">
        <v>4</v>
      </c>
      <c r="F29" s="5">
        <v>5</v>
      </c>
      <c r="G29" s="5">
        <v>10</v>
      </c>
      <c r="H29" s="5">
        <v>0</v>
      </c>
      <c r="I29" s="10">
        <f t="shared" ref="I29:I31" si="8">(E29+F29)/D29*100</f>
        <v>47.368421052631575</v>
      </c>
      <c r="J29" s="17">
        <f t="shared" ref="J29:J31" si="9">(E29+F29+G29)/D29*100</f>
        <v>100</v>
      </c>
    </row>
    <row r="30" spans="1:10" ht="18.75">
      <c r="A30" s="4" t="s">
        <v>16</v>
      </c>
      <c r="B30" s="5">
        <v>8</v>
      </c>
      <c r="C30" s="5">
        <v>10</v>
      </c>
      <c r="D30" s="5">
        <v>7</v>
      </c>
      <c r="E30" s="5">
        <v>1</v>
      </c>
      <c r="F30" s="5">
        <v>3</v>
      </c>
      <c r="G30" s="5">
        <v>3</v>
      </c>
      <c r="H30" s="5">
        <v>0</v>
      </c>
      <c r="I30" s="17">
        <f t="shared" si="8"/>
        <v>57.142857142857139</v>
      </c>
      <c r="J30" s="17">
        <f t="shared" si="9"/>
        <v>100</v>
      </c>
    </row>
    <row r="31" spans="1:10" ht="18.75">
      <c r="A31" s="4" t="s">
        <v>16</v>
      </c>
      <c r="B31" s="5">
        <v>11</v>
      </c>
      <c r="C31" s="5">
        <v>1</v>
      </c>
      <c r="D31" s="5">
        <v>1</v>
      </c>
      <c r="E31" s="5">
        <v>1</v>
      </c>
      <c r="F31" s="5">
        <v>0</v>
      </c>
      <c r="G31" s="5">
        <v>0</v>
      </c>
      <c r="H31" s="5">
        <v>0</v>
      </c>
      <c r="I31" s="28">
        <f t="shared" si="8"/>
        <v>100</v>
      </c>
      <c r="J31" s="28">
        <f t="shared" si="9"/>
        <v>100</v>
      </c>
    </row>
    <row r="32" spans="1:10" ht="18.75">
      <c r="A32" s="49" t="s">
        <v>21</v>
      </c>
      <c r="B32" s="50"/>
      <c r="C32" s="50"/>
      <c r="D32" s="50"/>
      <c r="E32" s="50"/>
      <c r="F32" s="50"/>
      <c r="G32" s="50"/>
      <c r="H32" s="51"/>
      <c r="I32" s="37">
        <f>AVERAGE(I29:I31)/100</f>
        <v>0.68170426065162915</v>
      </c>
      <c r="J32" s="37">
        <f>AVERAGE(J29:J31)/100</f>
        <v>1</v>
      </c>
    </row>
    <row r="33" spans="1:10" ht="33.75" customHeight="1">
      <c r="A33" s="39" t="s">
        <v>19</v>
      </c>
      <c r="B33" s="40" t="s">
        <v>15</v>
      </c>
      <c r="C33" s="41" t="s">
        <v>15</v>
      </c>
      <c r="D33" s="41" t="s">
        <v>15</v>
      </c>
      <c r="E33" s="41" t="s">
        <v>15</v>
      </c>
      <c r="F33" s="41" t="s">
        <v>15</v>
      </c>
      <c r="G33" s="41" t="s">
        <v>15</v>
      </c>
      <c r="H33" s="41" t="s">
        <v>15</v>
      </c>
      <c r="I33" s="42" t="s">
        <v>15</v>
      </c>
      <c r="J33" s="42" t="s">
        <v>15</v>
      </c>
    </row>
    <row r="34" spans="1:10" ht="18.75">
      <c r="A34" s="27" t="s">
        <v>19</v>
      </c>
      <c r="B34" s="28">
        <v>6</v>
      </c>
      <c r="C34" s="27">
        <v>11</v>
      </c>
      <c r="D34" s="27">
        <v>9</v>
      </c>
      <c r="E34" s="27">
        <v>2</v>
      </c>
      <c r="F34" s="27">
        <v>5</v>
      </c>
      <c r="G34" s="27">
        <v>1</v>
      </c>
      <c r="H34" s="27">
        <v>1</v>
      </c>
      <c r="I34" s="10">
        <f t="shared" ref="I34:I35" si="10">(E34+F34)/D34*100</f>
        <v>77.777777777777786</v>
      </c>
      <c r="J34" s="17">
        <f t="shared" ref="J34:J35" si="11">(E34+F34+G34)/D34*100</f>
        <v>88.888888888888886</v>
      </c>
    </row>
    <row r="35" spans="1:10" ht="18.75">
      <c r="A35" s="43" t="s">
        <v>19</v>
      </c>
      <c r="B35" s="44">
        <v>7</v>
      </c>
      <c r="C35" s="44">
        <v>15</v>
      </c>
      <c r="D35" s="44">
        <v>13</v>
      </c>
      <c r="E35" s="44">
        <v>4</v>
      </c>
      <c r="F35" s="44">
        <v>1</v>
      </c>
      <c r="G35" s="44">
        <v>7</v>
      </c>
      <c r="H35" s="44">
        <v>1</v>
      </c>
      <c r="I35" s="45">
        <f t="shared" si="10"/>
        <v>38.461538461538467</v>
      </c>
      <c r="J35" s="18">
        <f t="shared" si="11"/>
        <v>92.307692307692307</v>
      </c>
    </row>
    <row r="36" spans="1:10" ht="20.25" customHeight="1">
      <c r="A36" s="49" t="s">
        <v>21</v>
      </c>
      <c r="B36" s="50"/>
      <c r="C36" s="50"/>
      <c r="D36" s="50"/>
      <c r="E36" s="50"/>
      <c r="F36" s="50"/>
      <c r="G36" s="50"/>
      <c r="H36" s="51"/>
      <c r="I36" s="46">
        <f>AVERAGE(I34:I35)/100</f>
        <v>0.58119658119658124</v>
      </c>
      <c r="J36" s="46">
        <f>AVERAGE(J34:J35)/100</f>
        <v>0.90598290598290587</v>
      </c>
    </row>
    <row r="37" spans="1:10" ht="35.25" customHeight="1">
      <c r="A37" s="39" t="s">
        <v>22</v>
      </c>
      <c r="B37" s="25" t="s">
        <v>15</v>
      </c>
      <c r="C37" s="25" t="s">
        <v>15</v>
      </c>
      <c r="D37" s="25" t="s">
        <v>15</v>
      </c>
      <c r="E37" s="25" t="s">
        <v>15</v>
      </c>
      <c r="F37" s="25" t="s">
        <v>15</v>
      </c>
      <c r="G37" s="25" t="s">
        <v>15</v>
      </c>
      <c r="H37" s="25" t="s">
        <v>15</v>
      </c>
      <c r="I37" s="47" t="s">
        <v>15</v>
      </c>
      <c r="J37" s="47" t="s">
        <v>15</v>
      </c>
    </row>
    <row r="38" spans="1:10" ht="18.75">
      <c r="A38" s="4" t="s">
        <v>13</v>
      </c>
      <c r="B38" s="5">
        <v>4</v>
      </c>
      <c r="C38" s="5">
        <v>12</v>
      </c>
      <c r="D38" s="5">
        <v>11</v>
      </c>
      <c r="E38" s="5">
        <v>2</v>
      </c>
      <c r="F38" s="5">
        <v>7</v>
      </c>
      <c r="G38" s="5">
        <v>2</v>
      </c>
      <c r="H38" s="5">
        <v>0</v>
      </c>
      <c r="I38" s="10">
        <f>(E38+F38)/D38*100</f>
        <v>81.818181818181827</v>
      </c>
      <c r="J38" s="28">
        <f>(E38+F38+G38)/D38*100</f>
        <v>100</v>
      </c>
    </row>
  </sheetData>
  <mergeCells count="8">
    <mergeCell ref="A27:H27"/>
    <mergeCell ref="A32:H32"/>
    <mergeCell ref="A36:H36"/>
    <mergeCell ref="A1:J1"/>
    <mergeCell ref="A9:H9"/>
    <mergeCell ref="A16:H16"/>
    <mergeCell ref="A19:H19"/>
    <mergeCell ref="A23:H23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классам</vt:lpstr>
      <vt:lpstr>По предметам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Мордвесская</cp:lastModifiedBy>
  <cp:revision>32</cp:revision>
  <dcterms:modified xsi:type="dcterms:W3CDTF">2024-06-10T09:13:11Z</dcterms:modified>
</cp:coreProperties>
</file>